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630" windowHeight="6135" activeTab="0"/>
  </bookViews>
  <sheets>
    <sheet name="INFO" sheetId="1" r:id="rId1"/>
    <sheet name="DATA" sheetId="2" r:id="rId2"/>
  </sheets>
  <definedNames>
    <definedName name="const">'DATA'!$G$8</definedName>
    <definedName name="rhoi">'DATA'!$G$7</definedName>
    <definedName name="rhos">'DATA'!$G$6</definedName>
  </definedNames>
  <calcPr fullCalcOnLoad="1"/>
</workbook>
</file>

<file path=xl/sharedStrings.xml><?xml version="1.0" encoding="utf-8"?>
<sst xmlns="http://schemas.openxmlformats.org/spreadsheetml/2006/main" count="33" uniqueCount="28">
  <si>
    <t>E Core</t>
  </si>
  <si>
    <t>The depths are located at the midpoints of the cores.</t>
  </si>
  <si>
    <t>Density</t>
  </si>
  <si>
    <t>Depth</t>
  </si>
  <si>
    <t>(g/m3)</t>
  </si>
  <si>
    <t>(m)</t>
  </si>
  <si>
    <t>(kg/m3)</t>
  </si>
  <si>
    <t xml:space="preserve">Calculated </t>
  </si>
  <si>
    <t>Parameters</t>
  </si>
  <si>
    <t>rho_s</t>
  </si>
  <si>
    <t>rho_i</t>
  </si>
  <si>
    <t>C</t>
  </si>
  <si>
    <t>This data set was taken by:  Dr. Gregg Lamorey, the SCO Manager, and Mr. David White, of PICO, between 10-DEC-96 and 12-DEC-96.</t>
  </si>
  <si>
    <t>Density of cores from Siple Dome</t>
  </si>
  <si>
    <t>Measured</t>
  </si>
  <si>
    <t>Density profile</t>
  </si>
  <si>
    <t>Fit the emperical reation to real data from Siple Dome, Antarctica.</t>
  </si>
  <si>
    <t>On the sheet labeled DATA you will find:</t>
  </si>
  <si>
    <t>1) Measurements of density from Siple Dome, Antarctica</t>
  </si>
  <si>
    <t>2) A plot of the measured data</t>
  </si>
  <si>
    <t>3) Fields to put in numbers required for the emperical density equation</t>
  </si>
  <si>
    <t>To do:</t>
  </si>
  <si>
    <t>1) Find good values for surface- and ice density</t>
  </si>
  <si>
    <t>2) Find a good value for the constant C</t>
  </si>
  <si>
    <t>3) Watch the plot and see how good the estimate is</t>
  </si>
  <si>
    <t>4) How could you quantify the match ?</t>
  </si>
  <si>
    <t>Project:</t>
  </si>
  <si>
    <t>enter value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</si>
</sst>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7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Density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DATA!$A$8:$A$109</c:f>
              <c:numCache/>
            </c:numRef>
          </c:cat>
          <c:val>
            <c:numRef>
              <c:f>DATA!$C$8:$C$109</c:f>
              <c:numCache/>
            </c:numRef>
          </c:val>
          <c:smooth val="0"/>
        </c:ser>
        <c:ser>
          <c:idx val="1"/>
          <c:order val="1"/>
          <c:tx>
            <c:v>Theoretical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DATA!$D$8:$D$109</c:f>
              <c:numCache/>
            </c:numRef>
          </c:val>
          <c:smooth val="0"/>
        </c:ser>
        <c:marker val="1"/>
        <c:axId val="49687298"/>
        <c:axId val="44532499"/>
      </c:lineChart>
      <c:catAx>
        <c:axId val="49687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532499"/>
        <c:crossesAt val="4"/>
        <c:auto val="1"/>
        <c:lblOffset val="100"/>
        <c:noMultiLvlLbl val="0"/>
      </c:catAx>
      <c:valAx>
        <c:axId val="44532499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6872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0</xdr:rowOff>
    </xdr:from>
    <xdr:to>
      <xdr:col>17</xdr:col>
      <xdr:colOff>590550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3048000" y="1819275"/>
        <a:ext cx="7905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workbookViewId="0" topLeftCell="A1">
      <selection activeCell="A7" sqref="A7"/>
    </sheetView>
  </sheetViews>
  <sheetFormatPr defaultColWidth="9.140625" defaultRowHeight="12.75"/>
  <sheetData>
    <row r="1" ht="20.25">
      <c r="A1" s="5" t="s">
        <v>15</v>
      </c>
    </row>
    <row r="2" ht="20.25">
      <c r="A2" s="5"/>
    </row>
    <row r="3" ht="15.75">
      <c r="A3" s="4" t="s">
        <v>26</v>
      </c>
    </row>
    <row r="4" ht="15">
      <c r="A4" s="6" t="s">
        <v>16</v>
      </c>
    </row>
    <row r="5" ht="15">
      <c r="A5" s="6"/>
    </row>
    <row r="6" ht="15.75">
      <c r="A6" s="4" t="s">
        <v>17</v>
      </c>
    </row>
    <row r="7" ht="15">
      <c r="A7" s="6" t="s">
        <v>18</v>
      </c>
    </row>
    <row r="8" ht="15">
      <c r="A8" s="6" t="s">
        <v>19</v>
      </c>
    </row>
    <row r="9" ht="15">
      <c r="A9" s="6" t="s">
        <v>20</v>
      </c>
    </row>
    <row r="10" ht="15">
      <c r="A10" s="6"/>
    </row>
    <row r="11" ht="15.75">
      <c r="A11" s="4" t="s">
        <v>21</v>
      </c>
    </row>
    <row r="12" ht="15">
      <c r="A12" s="6" t="s">
        <v>22</v>
      </c>
    </row>
    <row r="13" ht="15">
      <c r="A13" s="6" t="s">
        <v>23</v>
      </c>
    </row>
    <row r="14" ht="15">
      <c r="A14" s="6" t="s">
        <v>24</v>
      </c>
    </row>
    <row r="15" ht="15">
      <c r="A15" s="6" t="s">
        <v>25</v>
      </c>
    </row>
    <row r="16" ht="15">
      <c r="A16" s="6"/>
    </row>
    <row r="17" ht="15">
      <c r="A17" s="6"/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5">
      <c r="A30" s="6"/>
    </row>
    <row r="31" ht="15">
      <c r="A31" s="6"/>
    </row>
    <row r="32" ht="15">
      <c r="A32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I8" sqref="I8"/>
    </sheetView>
  </sheetViews>
  <sheetFormatPr defaultColWidth="9.140625" defaultRowHeight="12.75"/>
  <sheetData>
    <row r="1" ht="15.75">
      <c r="A1" s="4" t="s">
        <v>13</v>
      </c>
    </row>
    <row r="2" ht="12.75">
      <c r="A2" t="s">
        <v>12</v>
      </c>
    </row>
    <row r="3" ht="12.75">
      <c r="A3" t="s">
        <v>1</v>
      </c>
    </row>
    <row r="4" ht="12.75">
      <c r="A4" s="2" t="s">
        <v>0</v>
      </c>
    </row>
    <row r="5" spans="2:6" ht="12.75">
      <c r="B5" s="2" t="s">
        <v>14</v>
      </c>
      <c r="D5" s="2" t="s">
        <v>7</v>
      </c>
      <c r="F5" s="2" t="s">
        <v>8</v>
      </c>
    </row>
    <row r="6" spans="1:8" ht="12.75">
      <c r="A6" s="2" t="s">
        <v>3</v>
      </c>
      <c r="B6" s="2" t="s">
        <v>2</v>
      </c>
      <c r="C6" s="2" t="s">
        <v>2</v>
      </c>
      <c r="D6" s="2" t="s">
        <v>2</v>
      </c>
      <c r="F6" t="s">
        <v>9</v>
      </c>
      <c r="G6" s="7"/>
      <c r="H6" s="3" t="s">
        <v>27</v>
      </c>
    </row>
    <row r="7" spans="1:8" ht="12.75">
      <c r="A7" s="3" t="s">
        <v>5</v>
      </c>
      <c r="B7" s="3" t="s">
        <v>4</v>
      </c>
      <c r="C7" s="3" t="s">
        <v>6</v>
      </c>
      <c r="D7" s="3" t="s">
        <v>6</v>
      </c>
      <c r="F7" t="s">
        <v>10</v>
      </c>
      <c r="G7" s="7"/>
      <c r="H7" s="3" t="s">
        <v>27</v>
      </c>
    </row>
    <row r="8" spans="1:8" ht="12.75">
      <c r="A8" s="1">
        <v>4.394</v>
      </c>
      <c r="B8" s="1">
        <v>0.4331</v>
      </c>
      <c r="C8" s="1">
        <f>1000*B8</f>
        <v>433.09999999999997</v>
      </c>
      <c r="D8" s="1">
        <f>rhoi-(rhoi-rhos)*EXP(-const*A8)</f>
        <v>0</v>
      </c>
      <c r="E8" s="1"/>
      <c r="F8" t="s">
        <v>11</v>
      </c>
      <c r="G8" s="7"/>
      <c r="H8" s="3" t="s">
        <v>27</v>
      </c>
    </row>
    <row r="9" spans="1:5" ht="12.75">
      <c r="A9" s="1">
        <v>5.394</v>
      </c>
      <c r="B9" s="1">
        <v>0.4542</v>
      </c>
      <c r="C9" s="1">
        <f aca="true" t="shared" si="0" ref="C9:C72">1000*B9</f>
        <v>454.2</v>
      </c>
      <c r="D9" s="1">
        <f>rhoi-(rhoi-rhos)*EXP(-const*A9)</f>
        <v>0</v>
      </c>
      <c r="E9" s="1"/>
    </row>
    <row r="10" spans="1:5" ht="12.75">
      <c r="A10" s="1">
        <v>6.394</v>
      </c>
      <c r="B10" s="1">
        <v>0.475</v>
      </c>
      <c r="C10" s="1">
        <f t="shared" si="0"/>
        <v>475</v>
      </c>
      <c r="D10" s="1">
        <f>rhoi-(rhoi-rhos)*EXP(-const*A10)</f>
        <v>0</v>
      </c>
      <c r="E10" s="1"/>
    </row>
    <row r="11" spans="1:5" ht="12.75">
      <c r="A11" s="1">
        <v>7.394</v>
      </c>
      <c r="B11" s="1">
        <v>0.4835</v>
      </c>
      <c r="C11" s="1">
        <f t="shared" si="0"/>
        <v>483.5</v>
      </c>
      <c r="D11" s="1">
        <f>rhoi-(rhoi-rhos)*EXP(-const*A11)</f>
        <v>0</v>
      </c>
      <c r="E11" s="1"/>
    </row>
    <row r="12" spans="1:5" ht="12.75">
      <c r="A12" s="1">
        <v>8.386</v>
      </c>
      <c r="B12" s="1">
        <v>0.5184</v>
      </c>
      <c r="C12" s="1">
        <f t="shared" si="0"/>
        <v>518.4</v>
      </c>
      <c r="D12" s="1">
        <f>rhoi-(rhoi-rhos)*EXP(-const*A12)</f>
        <v>0</v>
      </c>
      <c r="E12" s="1"/>
    </row>
    <row r="13" spans="1:5" ht="12.75">
      <c r="A13" s="1">
        <v>9.378</v>
      </c>
      <c r="B13" s="1">
        <v>0.5195</v>
      </c>
      <c r="C13" s="1">
        <f t="shared" si="0"/>
        <v>519.5</v>
      </c>
      <c r="D13" s="1">
        <f>rhoi-(rhoi-rhos)*EXP(-const*A13)</f>
        <v>0</v>
      </c>
      <c r="E13" s="1"/>
    </row>
    <row r="14" spans="1:5" ht="12.75">
      <c r="A14" s="1">
        <v>10.378</v>
      </c>
      <c r="B14" s="1">
        <v>0.5361</v>
      </c>
      <c r="C14" s="1">
        <f t="shared" si="0"/>
        <v>536.1</v>
      </c>
      <c r="D14" s="1">
        <f>rhoi-(rhoi-rhos)*EXP(-const*A14)</f>
        <v>0</v>
      </c>
      <c r="E14" s="1"/>
    </row>
    <row r="15" spans="1:5" ht="12.75">
      <c r="A15" s="1">
        <v>11.378</v>
      </c>
      <c r="B15" s="1">
        <v>0.5459</v>
      </c>
      <c r="C15" s="1">
        <f t="shared" si="0"/>
        <v>545.9000000000001</v>
      </c>
      <c r="D15" s="1">
        <f>rhoi-(rhoi-rhos)*EXP(-const*A15)</f>
        <v>0</v>
      </c>
      <c r="E15" s="1"/>
    </row>
    <row r="16" spans="1:5" ht="12.75">
      <c r="A16" s="1">
        <v>12.378</v>
      </c>
      <c r="B16" s="1">
        <v>0.5657</v>
      </c>
      <c r="C16" s="1">
        <f t="shared" si="0"/>
        <v>565.6999999999999</v>
      </c>
      <c r="D16" s="1">
        <f>rhoi-(rhoi-rhos)*EXP(-const*A16)</f>
        <v>0</v>
      </c>
      <c r="E16" s="1"/>
    </row>
    <row r="17" spans="1:5" ht="12.75">
      <c r="A17" s="1">
        <v>13.378</v>
      </c>
      <c r="B17" s="1">
        <v>0.5691</v>
      </c>
      <c r="C17" s="1">
        <f t="shared" si="0"/>
        <v>569.1</v>
      </c>
      <c r="D17" s="1">
        <f>rhoi-(rhoi-rhos)*EXP(-const*A17)</f>
        <v>0</v>
      </c>
      <c r="E17" s="1"/>
    </row>
    <row r="18" spans="1:5" ht="12.75">
      <c r="A18" s="1">
        <v>14.378</v>
      </c>
      <c r="B18" s="1">
        <v>0.5682</v>
      </c>
      <c r="C18" s="1">
        <f t="shared" si="0"/>
        <v>568.2</v>
      </c>
      <c r="D18" s="1">
        <f>rhoi-(rhoi-rhos)*EXP(-const*A18)</f>
        <v>0</v>
      </c>
      <c r="E18" s="1"/>
    </row>
    <row r="19" spans="1:5" ht="12.75">
      <c r="A19" s="1">
        <v>15.378</v>
      </c>
      <c r="B19" s="1">
        <v>0.5909</v>
      </c>
      <c r="C19" s="1">
        <f t="shared" si="0"/>
        <v>590.9</v>
      </c>
      <c r="D19" s="1">
        <f>rhoi-(rhoi-rhos)*EXP(-const*A19)</f>
        <v>0</v>
      </c>
      <c r="E19" s="1"/>
    </row>
    <row r="20" spans="1:5" ht="12.75">
      <c r="A20" s="1">
        <v>16.378</v>
      </c>
      <c r="B20" s="1">
        <v>0.5938</v>
      </c>
      <c r="C20" s="1">
        <f t="shared" si="0"/>
        <v>593.8</v>
      </c>
      <c r="D20" s="1">
        <f>rhoi-(rhoi-rhos)*EXP(-const*A20)</f>
        <v>0</v>
      </c>
      <c r="E20" s="1"/>
    </row>
    <row r="21" spans="1:5" ht="12.75">
      <c r="A21" s="1">
        <v>17.338</v>
      </c>
      <c r="B21" s="1">
        <v>0.6046</v>
      </c>
      <c r="C21" s="1">
        <f t="shared" si="0"/>
        <v>604.6</v>
      </c>
      <c r="D21" s="1">
        <f>rhoi-(rhoi-rhos)*EXP(-const*A21)</f>
        <v>0</v>
      </c>
      <c r="E21" s="1"/>
    </row>
    <row r="22" spans="1:5" ht="12.75">
      <c r="A22" s="1">
        <v>18.2835</v>
      </c>
      <c r="B22" s="1">
        <v>0.6157</v>
      </c>
      <c r="C22" s="1">
        <f t="shared" si="0"/>
        <v>615.7</v>
      </c>
      <c r="D22" s="1">
        <f>rhoi-(rhoi-rhos)*EXP(-const*A22)</f>
        <v>0</v>
      </c>
      <c r="E22" s="1"/>
    </row>
    <row r="23" spans="1:5" ht="12.75">
      <c r="A23" s="1">
        <v>19.269</v>
      </c>
      <c r="B23" s="1">
        <v>0.6182</v>
      </c>
      <c r="C23" s="1">
        <f t="shared" si="0"/>
        <v>618.1999999999999</v>
      </c>
      <c r="D23" s="1">
        <f>rhoi-(rhoi-rhos)*EXP(-const*A23)</f>
        <v>0</v>
      </c>
      <c r="E23" s="1"/>
    </row>
    <row r="24" spans="1:5" ht="12.75">
      <c r="A24" s="1">
        <v>20.269</v>
      </c>
      <c r="B24" s="1">
        <v>0.6263</v>
      </c>
      <c r="C24" s="1">
        <f t="shared" si="0"/>
        <v>626.3</v>
      </c>
      <c r="D24" s="1">
        <f>rhoi-(rhoi-rhos)*EXP(-const*A24)</f>
        <v>0</v>
      </c>
      <c r="E24" s="1"/>
    </row>
    <row r="25" spans="1:5" ht="12.75">
      <c r="A25" s="1">
        <v>21.269</v>
      </c>
      <c r="B25" s="1">
        <v>0.6397</v>
      </c>
      <c r="C25" s="1">
        <f t="shared" si="0"/>
        <v>639.7</v>
      </c>
      <c r="D25" s="1">
        <f>rhoi-(rhoi-rhos)*EXP(-const*A25)</f>
        <v>0</v>
      </c>
      <c r="E25" s="1"/>
    </row>
    <row r="26" spans="1:5" ht="12.75">
      <c r="A26" s="1">
        <v>22.269</v>
      </c>
      <c r="B26" s="1">
        <v>0.6468</v>
      </c>
      <c r="C26" s="1">
        <f t="shared" si="0"/>
        <v>646.8000000000001</v>
      </c>
      <c r="D26" s="1">
        <f>rhoi-(rhoi-rhos)*EXP(-const*A26)</f>
        <v>0</v>
      </c>
      <c r="E26" s="1"/>
    </row>
    <row r="27" spans="1:5" ht="12.75">
      <c r="A27" s="1">
        <v>23.1915</v>
      </c>
      <c r="B27" s="1">
        <v>0.6503</v>
      </c>
      <c r="C27" s="1">
        <f t="shared" si="0"/>
        <v>650.3</v>
      </c>
      <c r="D27" s="1">
        <f>rhoi-(rhoi-rhos)*EXP(-const*A27)</f>
        <v>0</v>
      </c>
      <c r="E27" s="1"/>
    </row>
    <row r="28" spans="1:5" ht="12.75">
      <c r="A28" s="1">
        <v>24.114</v>
      </c>
      <c r="B28" s="1">
        <v>0.6638</v>
      </c>
      <c r="C28" s="1">
        <f t="shared" si="0"/>
        <v>663.8</v>
      </c>
      <c r="D28" s="1">
        <f>rhoi-(rhoi-rhos)*EXP(-const*A28)</f>
        <v>0</v>
      </c>
      <c r="E28" s="1"/>
    </row>
    <row r="29" spans="1:5" ht="12.75">
      <c r="A29" s="1">
        <v>25.114</v>
      </c>
      <c r="B29" s="1">
        <v>0.66</v>
      </c>
      <c r="C29" s="1">
        <f t="shared" si="0"/>
        <v>660</v>
      </c>
      <c r="D29" s="1">
        <f>rhoi-(rhoi-rhos)*EXP(-const*A29)</f>
        <v>0</v>
      </c>
      <c r="E29" s="1"/>
    </row>
    <row r="30" spans="1:5" ht="12.75">
      <c r="A30" s="1">
        <v>26.114</v>
      </c>
      <c r="B30" s="1">
        <v>0.6658</v>
      </c>
      <c r="C30" s="1">
        <f t="shared" si="0"/>
        <v>665.8</v>
      </c>
      <c r="D30" s="1">
        <f>rhoi-(rhoi-rhos)*EXP(-const*A30)</f>
        <v>0</v>
      </c>
      <c r="E30" s="1"/>
    </row>
    <row r="31" spans="1:5" ht="12.75">
      <c r="A31" s="1">
        <v>27.114</v>
      </c>
      <c r="B31" s="1">
        <v>0.6807</v>
      </c>
      <c r="C31" s="1">
        <f t="shared" si="0"/>
        <v>680.6999999999999</v>
      </c>
      <c r="D31" s="1">
        <f>rhoi-(rhoi-rhos)*EXP(-const*A31)</f>
        <v>0</v>
      </c>
      <c r="E31" s="1"/>
    </row>
    <row r="32" spans="1:5" ht="12.75">
      <c r="A32" s="1">
        <v>28.114</v>
      </c>
      <c r="B32" s="1">
        <v>0.6824</v>
      </c>
      <c r="C32" s="1">
        <f t="shared" si="0"/>
        <v>682.4</v>
      </c>
      <c r="D32" s="1">
        <f>rhoi-(rhoi-rhos)*EXP(-const*A32)</f>
        <v>0</v>
      </c>
      <c r="E32" s="1"/>
    </row>
    <row r="33" spans="1:5" ht="12.75">
      <c r="A33" s="1">
        <v>29.114</v>
      </c>
      <c r="B33" s="1">
        <v>0.6905</v>
      </c>
      <c r="C33" s="1">
        <f t="shared" si="0"/>
        <v>690.5</v>
      </c>
      <c r="D33" s="1">
        <f>rhoi-(rhoi-rhos)*EXP(-const*A33)</f>
        <v>0</v>
      </c>
      <c r="E33" s="1"/>
    </row>
    <row r="34" spans="1:5" ht="12.75">
      <c r="A34" s="1">
        <v>30.114</v>
      </c>
      <c r="B34" s="1">
        <v>0.7018</v>
      </c>
      <c r="C34" s="1">
        <f t="shared" si="0"/>
        <v>701.8</v>
      </c>
      <c r="D34" s="1">
        <f>rhoi-(rhoi-rhos)*EXP(-const*A34)</f>
        <v>0</v>
      </c>
      <c r="E34" s="1"/>
    </row>
    <row r="35" spans="1:5" ht="12.75">
      <c r="A35" s="1">
        <v>31.114</v>
      </c>
      <c r="B35" s="1">
        <v>0.7114</v>
      </c>
      <c r="C35" s="1">
        <f t="shared" si="0"/>
        <v>711.4</v>
      </c>
      <c r="D35" s="1">
        <f>rhoi-(rhoi-rhos)*EXP(-const*A35)</f>
        <v>0</v>
      </c>
      <c r="E35" s="1"/>
    </row>
    <row r="36" spans="1:5" ht="12.75">
      <c r="A36" s="1">
        <v>32.114</v>
      </c>
      <c r="B36" s="1">
        <v>0.717</v>
      </c>
      <c r="C36" s="1">
        <f t="shared" si="0"/>
        <v>717</v>
      </c>
      <c r="D36" s="1">
        <f>rhoi-(rhoi-rhos)*EXP(-const*A36)</f>
        <v>0</v>
      </c>
      <c r="E36" s="1"/>
    </row>
    <row r="37" spans="1:5" ht="12.75">
      <c r="A37" s="1">
        <v>33.114</v>
      </c>
      <c r="B37" s="1">
        <v>0.7186</v>
      </c>
      <c r="C37" s="1">
        <f t="shared" si="0"/>
        <v>718.6</v>
      </c>
      <c r="D37" s="1">
        <f>rhoi-(rhoi-rhos)*EXP(-const*A37)</f>
        <v>0</v>
      </c>
      <c r="E37" s="1"/>
    </row>
    <row r="38" spans="1:5" ht="12.75">
      <c r="A38" s="1">
        <v>34.114</v>
      </c>
      <c r="B38" s="1">
        <v>0.7188</v>
      </c>
      <c r="C38" s="1">
        <f t="shared" si="0"/>
        <v>718.8</v>
      </c>
      <c r="D38" s="1">
        <f>rhoi-(rhoi-rhos)*EXP(-const*A38)</f>
        <v>0</v>
      </c>
      <c r="E38" s="1"/>
    </row>
    <row r="39" spans="1:5" ht="12.75">
      <c r="A39" s="1">
        <v>35.114</v>
      </c>
      <c r="B39" s="1">
        <v>0.7348</v>
      </c>
      <c r="C39" s="1">
        <f t="shared" si="0"/>
        <v>734.8</v>
      </c>
      <c r="D39" s="1">
        <f>rhoi-(rhoi-rhos)*EXP(-const*A39)</f>
        <v>0</v>
      </c>
      <c r="E39" s="1"/>
    </row>
    <row r="40" spans="1:5" ht="12.75">
      <c r="A40" s="1">
        <v>36.114</v>
      </c>
      <c r="B40" s="1">
        <v>0.7393</v>
      </c>
      <c r="C40" s="1">
        <f t="shared" si="0"/>
        <v>739.3</v>
      </c>
      <c r="D40" s="1">
        <f>rhoi-(rhoi-rhos)*EXP(-const*A40)</f>
        <v>0</v>
      </c>
      <c r="E40" s="1"/>
    </row>
    <row r="41" spans="1:5" ht="12.75">
      <c r="A41" s="1">
        <v>37.114</v>
      </c>
      <c r="B41" s="1">
        <v>0.7397</v>
      </c>
      <c r="C41" s="1">
        <f t="shared" si="0"/>
        <v>739.7</v>
      </c>
      <c r="D41" s="1">
        <f>rhoi-(rhoi-rhos)*EXP(-const*A41)</f>
        <v>0</v>
      </c>
      <c r="E41" s="1"/>
    </row>
    <row r="42" spans="1:5" ht="12.75">
      <c r="A42" s="1">
        <v>38.114</v>
      </c>
      <c r="B42" s="1">
        <v>0.748</v>
      </c>
      <c r="C42" s="1">
        <f t="shared" si="0"/>
        <v>748</v>
      </c>
      <c r="D42" s="1">
        <f>rhoi-(rhoi-rhos)*EXP(-const*A42)</f>
        <v>0</v>
      </c>
      <c r="E42" s="1"/>
    </row>
    <row r="43" spans="1:5" ht="12.75">
      <c r="A43" s="1">
        <v>39.114</v>
      </c>
      <c r="B43" s="1">
        <v>0.7532</v>
      </c>
      <c r="C43" s="1">
        <f t="shared" si="0"/>
        <v>753.1999999999999</v>
      </c>
      <c r="D43" s="1">
        <f>rhoi-(rhoi-rhos)*EXP(-const*A43)</f>
        <v>0</v>
      </c>
      <c r="E43" s="1"/>
    </row>
    <row r="44" spans="1:5" ht="12.75">
      <c r="A44" s="1">
        <v>40.114</v>
      </c>
      <c r="B44" s="1">
        <v>0.764</v>
      </c>
      <c r="C44" s="1">
        <f t="shared" si="0"/>
        <v>764</v>
      </c>
      <c r="D44" s="1">
        <f>rhoi-(rhoi-rhos)*EXP(-const*A44)</f>
        <v>0</v>
      </c>
      <c r="E44" s="1"/>
    </row>
    <row r="45" spans="1:5" ht="12.75">
      <c r="A45" s="1">
        <v>41.122</v>
      </c>
      <c r="B45" s="1">
        <v>0.773</v>
      </c>
      <c r="C45" s="1">
        <f t="shared" si="0"/>
        <v>773</v>
      </c>
      <c r="D45" s="1">
        <f>rhoi-(rhoi-rhos)*EXP(-const*A45)</f>
        <v>0</v>
      </c>
      <c r="E45" s="1"/>
    </row>
    <row r="46" spans="1:5" ht="12.75">
      <c r="A46" s="1">
        <v>42.11</v>
      </c>
      <c r="B46" s="1">
        <v>0.7666</v>
      </c>
      <c r="C46" s="1">
        <f t="shared" si="0"/>
        <v>766.5999999999999</v>
      </c>
      <c r="D46" s="1">
        <f>rhoi-(rhoi-rhos)*EXP(-const*A46)</f>
        <v>0</v>
      </c>
      <c r="E46" s="1"/>
    </row>
    <row r="47" spans="1:5" ht="12.75">
      <c r="A47" s="1">
        <v>43.07</v>
      </c>
      <c r="B47" s="1">
        <v>0.7615</v>
      </c>
      <c r="C47" s="1">
        <f t="shared" si="0"/>
        <v>761.5</v>
      </c>
      <c r="D47" s="1">
        <f>rhoi-(rhoi-rhos)*EXP(-const*A47)</f>
        <v>0</v>
      </c>
      <c r="E47" s="1"/>
    </row>
    <row r="48" spans="1:5" ht="12.75">
      <c r="A48" s="1">
        <v>44.055</v>
      </c>
      <c r="B48" s="1">
        <v>0.7736</v>
      </c>
      <c r="C48" s="1">
        <f t="shared" si="0"/>
        <v>773.5999999999999</v>
      </c>
      <c r="D48" s="1">
        <f>rhoi-(rhoi-rhos)*EXP(-const*A48)</f>
        <v>0</v>
      </c>
      <c r="E48" s="1"/>
    </row>
    <row r="49" spans="1:5" ht="12.75">
      <c r="A49" s="1">
        <v>45.05</v>
      </c>
      <c r="B49" s="1">
        <v>0.7717</v>
      </c>
      <c r="C49" s="1">
        <f t="shared" si="0"/>
        <v>771.7</v>
      </c>
      <c r="D49" s="1">
        <f>rhoi-(rhoi-rhos)*EXP(-const*A49)</f>
        <v>0</v>
      </c>
      <c r="E49" s="1"/>
    </row>
    <row r="50" spans="1:5" ht="12.75">
      <c r="A50" s="1">
        <v>46.0525</v>
      </c>
      <c r="B50" s="1">
        <v>0.7617</v>
      </c>
      <c r="C50" s="1">
        <f t="shared" si="0"/>
        <v>761.7</v>
      </c>
      <c r="D50" s="1">
        <f>rhoi-(rhoi-rhos)*EXP(-const*A50)</f>
        <v>0</v>
      </c>
      <c r="E50" s="1"/>
    </row>
    <row r="51" spans="1:5" ht="12.75">
      <c r="A51" s="1">
        <v>47.05</v>
      </c>
      <c r="B51" s="1">
        <v>0.7725</v>
      </c>
      <c r="C51" s="1">
        <f t="shared" si="0"/>
        <v>772.5</v>
      </c>
      <c r="D51" s="1">
        <f>rhoi-(rhoi-rhos)*EXP(-const*A51)</f>
        <v>0</v>
      </c>
      <c r="E51" s="1"/>
    </row>
    <row r="52" spans="1:5" ht="12.75">
      <c r="A52" s="1">
        <v>48.0035</v>
      </c>
      <c r="B52" s="1">
        <v>0.7877</v>
      </c>
      <c r="C52" s="1">
        <f t="shared" si="0"/>
        <v>787.6999999999999</v>
      </c>
      <c r="D52" s="1">
        <f>rhoi-(rhoi-rhos)*EXP(-const*A52)</f>
        <v>0</v>
      </c>
      <c r="E52" s="1"/>
    </row>
    <row r="53" spans="1:5" ht="12.75">
      <c r="A53" s="1">
        <v>48.9545</v>
      </c>
      <c r="B53" s="1">
        <v>0.7896</v>
      </c>
      <c r="C53" s="1">
        <f t="shared" si="0"/>
        <v>789.6</v>
      </c>
      <c r="D53" s="1">
        <f>rhoi-(rhoi-rhos)*EXP(-const*A53)</f>
        <v>0</v>
      </c>
      <c r="E53" s="1"/>
    </row>
    <row r="54" spans="1:5" ht="12.75">
      <c r="A54" s="1">
        <v>49.911</v>
      </c>
      <c r="B54" s="1">
        <v>0.7657</v>
      </c>
      <c r="C54" s="1">
        <f t="shared" si="0"/>
        <v>765.7</v>
      </c>
      <c r="D54" s="1">
        <f>rhoi-(rhoi-rhos)*EXP(-const*A54)</f>
        <v>0</v>
      </c>
      <c r="E54" s="1"/>
    </row>
    <row r="55" spans="1:5" ht="12.75">
      <c r="A55" s="1">
        <v>50.825</v>
      </c>
      <c r="B55" s="1">
        <v>0.8221</v>
      </c>
      <c r="C55" s="1">
        <f t="shared" si="0"/>
        <v>822.1</v>
      </c>
      <c r="D55" s="1">
        <f>rhoi-(rhoi-rhos)*EXP(-const*A55)</f>
        <v>0</v>
      </c>
      <c r="E55" s="1"/>
    </row>
    <row r="56" spans="1:5" ht="12.75">
      <c r="A56" s="1">
        <v>51.6975</v>
      </c>
      <c r="B56" s="1">
        <v>0.7834</v>
      </c>
      <c r="C56" s="1">
        <f t="shared" si="0"/>
        <v>783.4</v>
      </c>
      <c r="D56" s="1">
        <f>rhoi-(rhoi-rhos)*EXP(-const*A56)</f>
        <v>0</v>
      </c>
      <c r="E56" s="1"/>
    </row>
    <row r="57" spans="1:5" ht="12.75">
      <c r="A57" s="1">
        <v>52.597</v>
      </c>
      <c r="B57" s="1">
        <v>0.8038</v>
      </c>
      <c r="C57" s="1">
        <f t="shared" si="0"/>
        <v>803.8</v>
      </c>
      <c r="D57" s="1">
        <f>rhoi-(rhoi-rhos)*EXP(-const*A57)</f>
        <v>0</v>
      </c>
      <c r="E57" s="1"/>
    </row>
    <row r="58" spans="1:5" ht="12.75">
      <c r="A58" s="1">
        <v>53.5665</v>
      </c>
      <c r="B58" s="1">
        <v>0.7975</v>
      </c>
      <c r="C58" s="1">
        <f t="shared" si="0"/>
        <v>797.5</v>
      </c>
      <c r="D58" s="1">
        <f>rhoi-(rhoi-rhos)*EXP(-const*A58)</f>
        <v>0</v>
      </c>
      <c r="E58" s="1"/>
    </row>
    <row r="59" spans="1:5" ht="12.75">
      <c r="A59" s="1">
        <v>54.5655</v>
      </c>
      <c r="B59" s="1">
        <v>0.8132</v>
      </c>
      <c r="C59" s="1">
        <f t="shared" si="0"/>
        <v>813.2</v>
      </c>
      <c r="D59" s="1">
        <f>rhoi-(rhoi-rhos)*EXP(-const*A59)</f>
        <v>0</v>
      </c>
      <c r="E59" s="1"/>
    </row>
    <row r="60" spans="1:5" ht="12.75">
      <c r="A60" s="1">
        <v>55.4785</v>
      </c>
      <c r="B60" s="1">
        <v>0.8422</v>
      </c>
      <c r="C60" s="1">
        <f t="shared" si="0"/>
        <v>842.1999999999999</v>
      </c>
      <c r="D60" s="1">
        <f>rhoi-(rhoi-rhos)*EXP(-const*A60)</f>
        <v>0</v>
      </c>
      <c r="E60" s="1"/>
    </row>
    <row r="61" spans="1:5" ht="12.75">
      <c r="A61" s="1">
        <v>56.3575</v>
      </c>
      <c r="B61" s="1">
        <v>0.8032</v>
      </c>
      <c r="C61" s="1">
        <f t="shared" si="0"/>
        <v>803.2</v>
      </c>
      <c r="D61" s="1">
        <f>rhoi-(rhoi-rhos)*EXP(-const*A61)</f>
        <v>0</v>
      </c>
      <c r="E61" s="1"/>
    </row>
    <row r="62" spans="1:5" ht="12.75">
      <c r="A62" s="1">
        <v>57.267</v>
      </c>
      <c r="B62" s="1">
        <v>0.8211</v>
      </c>
      <c r="C62" s="1">
        <f t="shared" si="0"/>
        <v>821.1</v>
      </c>
      <c r="D62" s="1">
        <f>rhoi-(rhoi-rhos)*EXP(-const*A62)</f>
        <v>0</v>
      </c>
      <c r="E62" s="1"/>
    </row>
    <row r="63" spans="1:5" ht="12.75">
      <c r="A63" s="1">
        <v>58.17</v>
      </c>
      <c r="B63" s="1">
        <v>0.8286</v>
      </c>
      <c r="C63" s="1">
        <f t="shared" si="0"/>
        <v>828.6</v>
      </c>
      <c r="D63" s="1">
        <f>rhoi-(rhoi-rhos)*EXP(-const*A63)</f>
        <v>0</v>
      </c>
      <c r="E63" s="1"/>
    </row>
    <row r="64" spans="1:5" ht="12.75">
      <c r="A64" s="1">
        <v>59.0705</v>
      </c>
      <c r="B64" s="1">
        <v>0.8302</v>
      </c>
      <c r="C64" s="1">
        <f t="shared" si="0"/>
        <v>830.2</v>
      </c>
      <c r="D64" s="1">
        <f>rhoi-(rhoi-rhos)*EXP(-const*A64)</f>
        <v>0</v>
      </c>
      <c r="E64" s="1"/>
    </row>
    <row r="65" spans="1:5" ht="12.75">
      <c r="A65" s="1">
        <v>59.935</v>
      </c>
      <c r="B65" s="1">
        <v>0.8132</v>
      </c>
      <c r="C65" s="1">
        <f t="shared" si="0"/>
        <v>813.2</v>
      </c>
      <c r="D65" s="1">
        <f>rhoi-(rhoi-rhos)*EXP(-const*A65)</f>
        <v>0</v>
      </c>
      <c r="E65" s="1"/>
    </row>
    <row r="66" spans="1:5" ht="12.75">
      <c r="A66" s="1">
        <v>60.797</v>
      </c>
      <c r="B66" s="1">
        <v>0.8482</v>
      </c>
      <c r="C66" s="1">
        <f t="shared" si="0"/>
        <v>848.1999999999999</v>
      </c>
      <c r="D66" s="1">
        <f>rhoi-(rhoi-rhos)*EXP(-const*A66)</f>
        <v>0</v>
      </c>
      <c r="E66" s="1"/>
    </row>
    <row r="67" spans="1:5" ht="12.75">
      <c r="A67" s="1">
        <v>61.7165</v>
      </c>
      <c r="B67" s="1">
        <v>0.838</v>
      </c>
      <c r="C67" s="1">
        <f t="shared" si="0"/>
        <v>838</v>
      </c>
      <c r="D67" s="1">
        <f>rhoi-(rhoi-rhos)*EXP(-const*A67)</f>
        <v>0</v>
      </c>
      <c r="E67" s="1"/>
    </row>
    <row r="68" spans="1:5" ht="12.75">
      <c r="A68" s="1">
        <v>62.6325</v>
      </c>
      <c r="B68" s="1">
        <v>0.8431</v>
      </c>
      <c r="C68" s="1">
        <f t="shared" si="0"/>
        <v>843.0999999999999</v>
      </c>
      <c r="D68" s="1">
        <f>rhoi-(rhoi-rhos)*EXP(-const*A68)</f>
        <v>0</v>
      </c>
      <c r="E68" s="1"/>
    </row>
    <row r="69" spans="1:5" ht="12.75">
      <c r="A69" s="1">
        <v>63.455</v>
      </c>
      <c r="B69" s="1">
        <v>0.8528</v>
      </c>
      <c r="C69" s="1">
        <f t="shared" si="0"/>
        <v>852.8</v>
      </c>
      <c r="D69" s="1">
        <f>rhoi-(rhoi-rhos)*EXP(-const*A69)</f>
        <v>0</v>
      </c>
      <c r="E69" s="1"/>
    </row>
    <row r="70" spans="1:5" ht="12.75">
      <c r="A70" s="1">
        <v>64.274</v>
      </c>
      <c r="B70" s="1">
        <v>0.8509</v>
      </c>
      <c r="C70" s="1">
        <f t="shared" si="0"/>
        <v>850.9</v>
      </c>
      <c r="D70" s="1">
        <f>rhoi-(rhoi-rhos)*EXP(-const*A70)</f>
        <v>0</v>
      </c>
      <c r="E70" s="1"/>
    </row>
    <row r="71" spans="1:5" ht="12.75">
      <c r="A71" s="1">
        <v>65.1715</v>
      </c>
      <c r="B71" s="1">
        <v>0.8448</v>
      </c>
      <c r="C71" s="1">
        <f t="shared" si="0"/>
        <v>844.8</v>
      </c>
      <c r="D71" s="1">
        <f>rhoi-(rhoi-rhos)*EXP(-const*A71)</f>
        <v>0</v>
      </c>
      <c r="E71" s="1"/>
    </row>
    <row r="72" spans="1:5" ht="12.75">
      <c r="A72" s="1">
        <v>66.0965</v>
      </c>
      <c r="B72" s="1">
        <v>0.8495</v>
      </c>
      <c r="C72" s="1">
        <f t="shared" si="0"/>
        <v>849.5</v>
      </c>
      <c r="D72" s="1">
        <f>rhoi-(rhoi-rhos)*EXP(-const*A72)</f>
        <v>0</v>
      </c>
      <c r="E72" s="1"/>
    </row>
    <row r="73" spans="1:5" ht="12.75">
      <c r="A73" s="1">
        <v>66.974</v>
      </c>
      <c r="B73" s="1">
        <v>0.8893</v>
      </c>
      <c r="C73" s="1">
        <f aca="true" t="shared" si="1" ref="C73:C109">1000*B73</f>
        <v>889.3</v>
      </c>
      <c r="D73" s="1">
        <f>rhoi-(rhoi-rhos)*EXP(-const*A73)</f>
        <v>0</v>
      </c>
      <c r="E73" s="1"/>
    </row>
    <row r="74" spans="1:5" ht="12.75">
      <c r="A74" s="1">
        <v>67.7885</v>
      </c>
      <c r="B74" s="1">
        <v>0.8373</v>
      </c>
      <c r="C74" s="1">
        <f t="shared" si="1"/>
        <v>837.3000000000001</v>
      </c>
      <c r="D74" s="1">
        <f>rhoi-(rhoi-rhos)*EXP(-const*A74)</f>
        <v>0</v>
      </c>
      <c r="E74" s="1"/>
    </row>
    <row r="75" spans="1:5" ht="12.75">
      <c r="A75" s="1">
        <v>68.6105</v>
      </c>
      <c r="B75" s="1">
        <v>0.8634</v>
      </c>
      <c r="C75" s="1">
        <f t="shared" si="1"/>
        <v>863.4</v>
      </c>
      <c r="D75" s="1">
        <f>rhoi-(rhoi-rhos)*EXP(-const*A75)</f>
        <v>0</v>
      </c>
      <c r="E75" s="1"/>
    </row>
    <row r="76" spans="1:5" ht="12.75">
      <c r="A76" s="1">
        <v>69.4955</v>
      </c>
      <c r="B76" s="1">
        <v>0.8203</v>
      </c>
      <c r="C76" s="1">
        <f t="shared" si="1"/>
        <v>820.3000000000001</v>
      </c>
      <c r="D76" s="1">
        <f>rhoi-(rhoi-rhos)*EXP(-const*A76)</f>
        <v>0</v>
      </c>
      <c r="E76" s="1"/>
    </row>
    <row r="77" spans="1:5" ht="12.75">
      <c r="A77" s="1">
        <v>70.393</v>
      </c>
      <c r="B77" s="1">
        <v>0.811</v>
      </c>
      <c r="C77" s="1">
        <f t="shared" si="1"/>
        <v>811</v>
      </c>
      <c r="D77" s="1">
        <f>rhoi-(rhoi-rhos)*EXP(-const*A77)</f>
        <v>0</v>
      </c>
      <c r="E77" s="1"/>
    </row>
    <row r="78" spans="1:5" ht="12.75">
      <c r="A78" s="1">
        <v>71.208</v>
      </c>
      <c r="B78" s="1">
        <v>0.8676</v>
      </c>
      <c r="C78" s="1">
        <f t="shared" si="1"/>
        <v>867.6</v>
      </c>
      <c r="D78" s="1">
        <f>rhoi-(rhoi-rhos)*EXP(-const*A78)</f>
        <v>0</v>
      </c>
      <c r="E78" s="1"/>
    </row>
    <row r="79" spans="1:5" ht="12.75">
      <c r="A79" s="1">
        <v>71.987</v>
      </c>
      <c r="B79" s="1">
        <v>0.8668</v>
      </c>
      <c r="C79" s="1">
        <f t="shared" si="1"/>
        <v>866.8000000000001</v>
      </c>
      <c r="D79" s="1">
        <f>rhoi-(rhoi-rhos)*EXP(-const*A79)</f>
        <v>0</v>
      </c>
      <c r="E79" s="1"/>
    </row>
    <row r="80" spans="1:5" ht="12.75">
      <c r="A80" s="1">
        <v>72.787</v>
      </c>
      <c r="B80" s="1">
        <v>0.8653</v>
      </c>
      <c r="C80" s="1">
        <f t="shared" si="1"/>
        <v>865.3</v>
      </c>
      <c r="D80" s="1">
        <f>rhoi-(rhoi-rhos)*EXP(-const*A80)</f>
        <v>0</v>
      </c>
      <c r="E80" s="1"/>
    </row>
    <row r="81" spans="1:5" ht="12.75">
      <c r="A81" s="1">
        <v>73.698</v>
      </c>
      <c r="B81" s="1">
        <v>0.8765</v>
      </c>
      <c r="C81" s="1">
        <f t="shared" si="1"/>
        <v>876.5</v>
      </c>
      <c r="D81" s="1">
        <f>rhoi-(rhoi-rhos)*EXP(-const*A81)</f>
        <v>0</v>
      </c>
      <c r="E81" s="1"/>
    </row>
    <row r="82" spans="1:5" ht="12.75">
      <c r="A82" s="1">
        <v>74.6295</v>
      </c>
      <c r="B82" s="1">
        <v>0.8774</v>
      </c>
      <c r="C82" s="1">
        <f t="shared" si="1"/>
        <v>877.4</v>
      </c>
      <c r="D82" s="1">
        <f>rhoi-(rhoi-rhos)*EXP(-const*A82)</f>
        <v>0</v>
      </c>
      <c r="E82" s="1"/>
    </row>
    <row r="83" spans="1:5" ht="12.75">
      <c r="A83" s="1">
        <v>75.551</v>
      </c>
      <c r="B83" s="1">
        <v>0.8793</v>
      </c>
      <c r="C83" s="1">
        <f t="shared" si="1"/>
        <v>879.3</v>
      </c>
      <c r="D83" s="1">
        <f>rhoi-(rhoi-rhos)*EXP(-const*A83)</f>
        <v>0</v>
      </c>
      <c r="E83" s="1"/>
    </row>
    <row r="84" spans="1:5" ht="12.75">
      <c r="A84" s="1">
        <v>76.551</v>
      </c>
      <c r="B84" s="1">
        <v>0.8877</v>
      </c>
      <c r="C84" s="1">
        <f t="shared" si="1"/>
        <v>887.7</v>
      </c>
      <c r="D84" s="1">
        <f>rhoi-(rhoi-rhos)*EXP(-const*A84)</f>
        <v>0</v>
      </c>
      <c r="E84" s="1"/>
    </row>
    <row r="85" spans="1:5" ht="12.75">
      <c r="A85" s="1">
        <v>77.551</v>
      </c>
      <c r="B85" s="1">
        <v>0.8833</v>
      </c>
      <c r="C85" s="1">
        <f t="shared" si="1"/>
        <v>883.3</v>
      </c>
      <c r="D85" s="1">
        <f>rhoi-(rhoi-rhos)*EXP(-const*A85)</f>
        <v>0</v>
      </c>
      <c r="E85" s="1"/>
    </row>
    <row r="86" spans="1:5" ht="12.75">
      <c r="A86" s="1">
        <v>78.551</v>
      </c>
      <c r="B86" s="1">
        <v>0.8775</v>
      </c>
      <c r="C86" s="1">
        <f t="shared" si="1"/>
        <v>877.5</v>
      </c>
      <c r="D86" s="1">
        <f>rhoi-(rhoi-rhos)*EXP(-const*A86)</f>
        <v>0</v>
      </c>
      <c r="E86" s="1"/>
    </row>
    <row r="87" spans="1:5" ht="12.75">
      <c r="A87" s="1">
        <v>79.511</v>
      </c>
      <c r="B87" s="1">
        <v>0.8897</v>
      </c>
      <c r="C87" s="1">
        <f t="shared" si="1"/>
        <v>889.7</v>
      </c>
      <c r="D87" s="1">
        <f>rhoi-(rhoi-rhos)*EXP(-const*A87)</f>
        <v>0</v>
      </c>
      <c r="E87" s="1"/>
    </row>
    <row r="88" spans="1:5" ht="12.75">
      <c r="A88" s="1">
        <v>80.471</v>
      </c>
      <c r="B88" s="1">
        <v>0.8867</v>
      </c>
      <c r="C88" s="1">
        <f t="shared" si="1"/>
        <v>886.7</v>
      </c>
      <c r="D88" s="1">
        <f>rhoi-(rhoi-rhos)*EXP(-const*A88)</f>
        <v>0</v>
      </c>
      <c r="E88" s="1"/>
    </row>
    <row r="89" spans="1:5" ht="12.75">
      <c r="A89" s="1">
        <v>81.4485</v>
      </c>
      <c r="B89" s="1">
        <v>0.8873</v>
      </c>
      <c r="C89" s="1">
        <f t="shared" si="1"/>
        <v>887.3</v>
      </c>
      <c r="D89" s="1">
        <f>rhoi-(rhoi-rhos)*EXP(-const*A89)</f>
        <v>0</v>
      </c>
      <c r="E89" s="1"/>
    </row>
    <row r="90" spans="1:5" ht="12.75">
      <c r="A90" s="1">
        <v>82.426</v>
      </c>
      <c r="B90" s="1">
        <v>0.8782</v>
      </c>
      <c r="C90" s="1">
        <f t="shared" si="1"/>
        <v>878.1999999999999</v>
      </c>
      <c r="D90" s="1">
        <f>rhoi-(rhoi-rhos)*EXP(-const*A90)</f>
        <v>0</v>
      </c>
      <c r="E90" s="1"/>
    </row>
    <row r="91" spans="1:5" ht="12.75">
      <c r="A91" s="1">
        <v>83.416</v>
      </c>
      <c r="B91" s="1">
        <v>0.8828</v>
      </c>
      <c r="C91" s="1">
        <f t="shared" si="1"/>
        <v>882.8000000000001</v>
      </c>
      <c r="D91" s="1">
        <f>rhoi-(rhoi-rhos)*EXP(-const*A91)</f>
        <v>0</v>
      </c>
      <c r="E91" s="1"/>
    </row>
    <row r="92" spans="1:5" ht="12.75">
      <c r="A92" s="1">
        <v>84.354</v>
      </c>
      <c r="B92" s="1">
        <v>0.8714</v>
      </c>
      <c r="C92" s="1">
        <f t="shared" si="1"/>
        <v>871.4</v>
      </c>
      <c r="D92" s="1">
        <f>rhoi-(rhoi-rhos)*EXP(-const*A92)</f>
        <v>0</v>
      </c>
      <c r="E92" s="1"/>
    </row>
    <row r="93" spans="1:5" ht="12.75">
      <c r="A93" s="1">
        <v>85.222</v>
      </c>
      <c r="B93" s="1">
        <v>0.892</v>
      </c>
      <c r="C93" s="1">
        <f t="shared" si="1"/>
        <v>892</v>
      </c>
      <c r="D93" s="1">
        <f>rhoi-(rhoi-rhos)*EXP(-const*A93)</f>
        <v>0</v>
      </c>
      <c r="E93" s="1"/>
    </row>
    <row r="94" spans="1:5" ht="12.75">
      <c r="A94" s="1">
        <v>86.092</v>
      </c>
      <c r="B94" s="1">
        <v>0.8765</v>
      </c>
      <c r="C94" s="1">
        <f t="shared" si="1"/>
        <v>876.5</v>
      </c>
      <c r="D94" s="1">
        <f>rhoi-(rhoi-rhos)*EXP(-const*A94)</f>
        <v>0</v>
      </c>
      <c r="E94" s="1"/>
    </row>
    <row r="95" spans="1:5" ht="12.75">
      <c r="A95" s="1">
        <v>86.978</v>
      </c>
      <c r="B95" s="1">
        <v>0.8924</v>
      </c>
      <c r="C95" s="1">
        <f t="shared" si="1"/>
        <v>892.4</v>
      </c>
      <c r="D95" s="1">
        <f>rhoi-(rhoi-rhos)*EXP(-const*A95)</f>
        <v>0</v>
      </c>
      <c r="E95" s="1"/>
    </row>
    <row r="96" spans="1:5" ht="12.75">
      <c r="A96" s="1">
        <v>87.9035</v>
      </c>
      <c r="B96" s="1">
        <v>0.8985</v>
      </c>
      <c r="C96" s="1">
        <f t="shared" si="1"/>
        <v>898.5</v>
      </c>
      <c r="D96" s="1">
        <f>rhoi-(rhoi-rhos)*EXP(-const*A96)</f>
        <v>0</v>
      </c>
      <c r="E96" s="1"/>
    </row>
    <row r="97" spans="1:5" ht="12.75">
      <c r="A97" s="1">
        <v>88.8605</v>
      </c>
      <c r="B97" s="1">
        <v>0.8983</v>
      </c>
      <c r="C97" s="1">
        <f t="shared" si="1"/>
        <v>898.3</v>
      </c>
      <c r="D97" s="1">
        <f>rhoi-(rhoi-rhos)*EXP(-const*A97)</f>
        <v>0</v>
      </c>
      <c r="E97" s="1"/>
    </row>
    <row r="98" spans="1:5" ht="12.75">
      <c r="A98" s="1">
        <v>89.7605</v>
      </c>
      <c r="B98" s="1">
        <v>0.9009</v>
      </c>
      <c r="C98" s="1">
        <f t="shared" si="1"/>
        <v>900.9000000000001</v>
      </c>
      <c r="D98" s="1">
        <f>rhoi-(rhoi-rhos)*EXP(-const*A98)</f>
        <v>0</v>
      </c>
      <c r="E98" s="1"/>
    </row>
    <row r="99" spans="1:5" ht="12.75">
      <c r="A99" s="1">
        <v>90.628</v>
      </c>
      <c r="B99" s="1">
        <v>0.8419</v>
      </c>
      <c r="C99" s="1">
        <f t="shared" si="1"/>
        <v>841.9</v>
      </c>
      <c r="D99" s="1">
        <f>rhoi-(rhoi-rhos)*EXP(-const*A99)</f>
        <v>0</v>
      </c>
      <c r="E99" s="1"/>
    </row>
    <row r="100" spans="1:5" ht="12.75">
      <c r="A100" s="1">
        <v>91.4995</v>
      </c>
      <c r="B100" s="1">
        <v>0.8883</v>
      </c>
      <c r="C100" s="1">
        <f t="shared" si="1"/>
        <v>888.3</v>
      </c>
      <c r="D100" s="1">
        <f>rhoi-(rhoi-rhos)*EXP(-const*A100)</f>
        <v>0</v>
      </c>
      <c r="E100" s="1"/>
    </row>
    <row r="101" spans="1:5" ht="12.75">
      <c r="A101" s="1">
        <v>92.3565</v>
      </c>
      <c r="B101" s="1">
        <v>0.8787</v>
      </c>
      <c r="C101" s="1">
        <f t="shared" si="1"/>
        <v>878.7</v>
      </c>
      <c r="D101" s="1">
        <f>rhoi-(rhoi-rhos)*EXP(-const*A101)</f>
        <v>0</v>
      </c>
      <c r="E101" s="1"/>
    </row>
    <row r="102" spans="1:5" ht="12.75">
      <c r="A102" s="1">
        <v>93.18</v>
      </c>
      <c r="B102" s="1">
        <v>0.8856</v>
      </c>
      <c r="C102" s="1">
        <f t="shared" si="1"/>
        <v>885.6</v>
      </c>
      <c r="D102" s="1">
        <f>rhoi-(rhoi-rhos)*EXP(-const*A102)</f>
        <v>0</v>
      </c>
      <c r="E102" s="1"/>
    </row>
    <row r="103" spans="1:5" ht="12.75">
      <c r="A103" s="1">
        <v>93.999</v>
      </c>
      <c r="B103" s="1">
        <v>0.8887</v>
      </c>
      <c r="C103" s="1">
        <f t="shared" si="1"/>
        <v>888.7</v>
      </c>
      <c r="D103" s="1">
        <f>rhoi-(rhoi-rhos)*EXP(-const*A103)</f>
        <v>0</v>
      </c>
      <c r="E103" s="1"/>
    </row>
    <row r="104" spans="1:5" ht="12.75">
      <c r="A104" s="1">
        <v>94.815</v>
      </c>
      <c r="B104" s="1">
        <v>0.8686</v>
      </c>
      <c r="C104" s="1">
        <f t="shared" si="1"/>
        <v>868.6</v>
      </c>
      <c r="D104" s="1">
        <f>rhoi-(rhoi-rhos)*EXP(-const*A104)</f>
        <v>0</v>
      </c>
      <c r="E104" s="1"/>
    </row>
    <row r="105" spans="1:5" ht="12.75">
      <c r="A105" s="1">
        <v>95.635</v>
      </c>
      <c r="B105" s="1">
        <v>0.8926</v>
      </c>
      <c r="C105" s="1">
        <f t="shared" si="1"/>
        <v>892.5999999999999</v>
      </c>
      <c r="D105" s="1">
        <f>rhoi-(rhoi-rhos)*EXP(-const*A105)</f>
        <v>0</v>
      </c>
      <c r="E105" s="1"/>
    </row>
    <row r="106" spans="1:5" ht="12.75">
      <c r="A106" s="1">
        <v>96.555</v>
      </c>
      <c r="B106" s="1">
        <v>0.8901</v>
      </c>
      <c r="C106" s="1">
        <f t="shared" si="1"/>
        <v>890.1</v>
      </c>
      <c r="D106" s="1">
        <f>rhoi-(rhoi-rhos)*EXP(-const*A106)</f>
        <v>0</v>
      </c>
      <c r="E106" s="1"/>
    </row>
    <row r="107" spans="1:5" ht="12.75">
      <c r="A107" s="1">
        <v>97.555</v>
      </c>
      <c r="B107" s="1">
        <v>0.8898</v>
      </c>
      <c r="C107" s="1">
        <f t="shared" si="1"/>
        <v>889.8000000000001</v>
      </c>
      <c r="D107" s="1">
        <f>rhoi-(rhoi-rhos)*EXP(-const*A107)</f>
        <v>0</v>
      </c>
      <c r="E107" s="1"/>
    </row>
    <row r="108" spans="1:5" ht="12.75">
      <c r="A108" s="1">
        <v>98.555</v>
      </c>
      <c r="B108" s="1">
        <v>0.8915</v>
      </c>
      <c r="C108" s="1">
        <f t="shared" si="1"/>
        <v>891.5</v>
      </c>
      <c r="D108" s="1">
        <f>rhoi-(rhoi-rhos)*EXP(-const*A108)</f>
        <v>0</v>
      </c>
      <c r="E108" s="1"/>
    </row>
    <row r="109" spans="1:5" ht="12.75">
      <c r="A109" s="1">
        <v>99.5225</v>
      </c>
      <c r="B109" s="1">
        <v>0.8898</v>
      </c>
      <c r="C109" s="1">
        <f t="shared" si="1"/>
        <v>889.8000000000001</v>
      </c>
      <c r="D109" s="1">
        <f>rhoi-(rhoi-rhos)*EXP(-const*A109)</f>
        <v>0</v>
      </c>
      <c r="E109" s="1"/>
    </row>
    <row r="110" spans="1:5" ht="12.75">
      <c r="A110" s="1"/>
      <c r="B110" s="1"/>
      <c r="C110" s="1"/>
      <c r="D110" s="1"/>
      <c r="E110" s="1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Þröstur Þorsteinsson</cp:lastModifiedBy>
  <cp:lastPrinted>2008-01-28T11:30:24Z</cp:lastPrinted>
  <dcterms:created xsi:type="dcterms:W3CDTF">1996-10-14T23:33:28Z</dcterms:created>
  <dcterms:modified xsi:type="dcterms:W3CDTF">2008-01-28T11:41:06Z</dcterms:modified>
  <cp:category/>
  <cp:version/>
  <cp:contentType/>
  <cp:contentStatus/>
</cp:coreProperties>
</file>